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506" windowWidth="9720" windowHeight="7320" activeTab="1"/>
  </bookViews>
  <sheets>
    <sheet name="Калькулятор пиломатериалов" sheetId="1" r:id="rId1"/>
    <sheet name="Кубатурник круглого леса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<sst xmlns="http://schemas.openxmlformats.org/spreadsheetml/2006/main" count="27" uniqueCount="27">
  <si>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Длина,мм</t>
  </si>
  <si>
    <t>Ширина,мм</t>
  </si>
  <si>
    <t>Толщина,мм</t>
  </si>
  <si>
    <t>V 1-ой доски,м3</t>
  </si>
  <si>
    <t>S 1-ой доски,м2</t>
  </si>
  <si>
    <t>м2 в 1-ом м3</t>
  </si>
  <si>
    <t>Калькулятор пиломатериалов</t>
  </si>
  <si>
    <t>Количество в 1 м2,шт.</t>
  </si>
  <si>
    <t>Количество в    1 м3,шт.</t>
  </si>
  <si>
    <t>Расчёт стоимости 1м2 при известной стоимости 1м3 пиломатериала</t>
  </si>
  <si>
    <t>Стоимость 1м3, руб.</t>
  </si>
  <si>
    <t>Толщина изделия, мм</t>
  </si>
  <si>
    <t>Стоимость 1м2, руб.</t>
  </si>
  <si>
    <t>Расчёт необходимого объёма пиломатериалов при известной площади поверхности</t>
  </si>
  <si>
    <t>Площадь поверхности, м2</t>
  </si>
  <si>
    <t>Толщина изделия,мм</t>
  </si>
  <si>
    <t>Объём пиломатериалов,м3</t>
  </si>
  <si>
    <t>! Для расчётов следует изменять значения только в ячейках с жёлтой заливкой !</t>
  </si>
  <si>
    <r>
      <t>Расчёт веса при известном объёме пиломатериалов хвойных пород естественной влажности (</t>
    </r>
    <r>
      <rPr>
        <b/>
        <sz val="11"/>
        <color indexed="10"/>
        <rFont val="Arial"/>
        <family val="2"/>
      </rPr>
      <t>сосна, липа,ель</t>
    </r>
    <r>
      <rPr>
        <b/>
        <sz val="11"/>
        <rFont val="Arial"/>
        <family val="2"/>
      </rPr>
      <t>)</t>
    </r>
  </si>
  <si>
    <t>Объём пиломатериалов, м3</t>
  </si>
  <si>
    <t>Вес пиломатериалов, тонна</t>
  </si>
  <si>
    <t>Диаметр бревна,см</t>
  </si>
  <si>
    <t>Количество,шт</t>
  </si>
  <si>
    <t>Объём 1 шт., м3</t>
  </si>
  <si>
    <t>Общий объём, м3</t>
  </si>
  <si>
    <t>ИТОГО ОБЪЁМ ПО ВСЕМ ДИАМЕТРАМ:</t>
  </si>
  <si>
    <r>
      <t>Кубатурник круглого леса ф16-60 см. (</t>
    </r>
    <r>
      <rPr>
        <b/>
        <sz val="12"/>
        <color indexed="10"/>
        <rFont val="Arial"/>
        <family val="2"/>
      </rPr>
      <t>для длины 6 метров</t>
    </r>
    <r>
      <rPr>
        <b/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</si>
</sst>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 mmmm\,\ yyyy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_ ;\-#,##0.00\ "/>
    <numFmt numFmtId="178" formatCode="[$-FC19]d\ mmmm\ yyyy\ &quot;г.&quot;"/>
    <numFmt numFmtId="179" formatCode="[$-F800]dddd\,\ mmmm\ dd\,\ yyyy"/>
    <numFmt numFmtId="180" formatCode="0.000"/>
    <numFmt numFmtId="181" formatCode="[$€-2]\ ###,000_);[Red]\([$€-2]\ ###,000\)"/>
  </numFmts>
  <fonts count="2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11"/>
      <color indexed="2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3" fillId="0" borderId="12" xfId="0" applyFont="1" applyBorder="1" applyAlignment="1">
      <alignment horizontal="center"/>
    </xf>
    <xf numFmtId="0" fontId="25" fillId="24" borderId="13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5" fillId="24" borderId="15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2" fontId="23" fillId="0" borderId="15" xfId="0" applyNumberFormat="1" applyFont="1" applyBorder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2" fontId="2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23" fillId="0" borderId="13" xfId="0" applyNumberFormat="1" applyFont="1" applyBorder="1" applyAlignment="1">
      <alignment horizontal="center"/>
    </xf>
    <xf numFmtId="180" fontId="23" fillId="0" borderId="14" xfId="0" applyNumberFormat="1" applyFont="1" applyBorder="1" applyAlignment="1">
      <alignment horizontal="center"/>
    </xf>
    <xf numFmtId="0" fontId="27" fillId="20" borderId="0" xfId="0" applyFont="1" applyFill="1" applyAlignment="1">
      <alignment horizontal="center"/>
    </xf>
    <xf numFmtId="0" fontId="26" fillId="24" borderId="15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0"/>
  <sheetViews>
    <sheetView workbookViewId="0" topLeftCell="A1">
      <selection activeCell="B3" sqref="B3:I3"/>
    </sheetView>
  </sheetViews>
  <sheetFormatPr defaultColWidth="9.140625" defaultRowHeight="12.75"/>
  <cols>
    <col min="1" max="1" width="4.28125" style="0" customWidth="1"/>
    <col min="3" max="3" width="16.7109375" style="0" customWidth="1"/>
    <col min="7" max="7" width="9.8515625" style="0" customWidth="1"/>
    <col min="9" max="9" width="10.28125" style="0" customWidth="1"/>
  </cols>
  <sheetData>
    <row r="3" spans="2:9" ht="15.75">
      <c r="B3" s="17" t="s">
        <v>6</v>
      </c>
      <c r="C3" s="17"/>
      <c r="D3" s="17"/>
      <c r="E3" s="17"/>
      <c r="F3" s="17"/>
      <c r="G3" s="17"/>
      <c r="H3" s="17"/>
      <c r="I3" s="17"/>
    </row>
    <row r="4" ht="13.5" thickBot="1"/>
    <row r="5" spans="2:9" ht="21" customHeight="1">
      <c r="B5" s="18" t="s">
        <v>2</v>
      </c>
      <c r="C5" s="19"/>
      <c r="D5" s="19" t="s">
        <v>1</v>
      </c>
      <c r="E5" s="19"/>
      <c r="F5" s="19" t="s">
        <v>0</v>
      </c>
      <c r="G5" s="19"/>
      <c r="H5" s="19" t="s">
        <v>3</v>
      </c>
      <c r="I5" s="20"/>
    </row>
    <row r="6" spans="2:9" ht="18.75" customHeight="1" thickBot="1">
      <c r="B6" s="12">
        <v>25</v>
      </c>
      <c r="C6" s="5"/>
      <c r="D6" s="5">
        <v>100</v>
      </c>
      <c r="E6" s="5"/>
      <c r="F6" s="5">
        <v>6000</v>
      </c>
      <c r="G6" s="5"/>
      <c r="H6" s="21">
        <f>B6*D6*F6/1000000000</f>
        <v>0.015</v>
      </c>
      <c r="I6" s="22"/>
    </row>
    <row r="7" ht="13.5" thickBot="1"/>
    <row r="8" spans="2:9" ht="31.5" customHeight="1">
      <c r="B8" s="18" t="s">
        <v>4</v>
      </c>
      <c r="C8" s="19"/>
      <c r="D8" s="11" t="s">
        <v>7</v>
      </c>
      <c r="E8" s="11"/>
      <c r="F8" s="11" t="s">
        <v>8</v>
      </c>
      <c r="G8" s="11"/>
      <c r="H8" s="19" t="s">
        <v>5</v>
      </c>
      <c r="I8" s="20"/>
    </row>
    <row r="9" spans="2:9" ht="32.25" customHeight="1" thickBot="1">
      <c r="B9" s="14">
        <f>D6*F6/1000000</f>
        <v>0.6</v>
      </c>
      <c r="C9" s="15"/>
      <c r="D9" s="15">
        <f>1/B9</f>
        <v>1.6666666666666667</v>
      </c>
      <c r="E9" s="15"/>
      <c r="F9" s="15">
        <f>1/H6</f>
        <v>66.66666666666667</v>
      </c>
      <c r="G9" s="15"/>
      <c r="H9" s="15">
        <f>B9*F9</f>
        <v>40</v>
      </c>
      <c r="I9" s="16"/>
    </row>
    <row r="12" spans="2:9" ht="15.75">
      <c r="B12" s="17" t="s">
        <v>9</v>
      </c>
      <c r="C12" s="17"/>
      <c r="D12" s="17"/>
      <c r="E12" s="17"/>
      <c r="F12" s="17"/>
      <c r="G12" s="17"/>
      <c r="H12" s="17"/>
      <c r="I12" s="17"/>
    </row>
    <row r="13" ht="13.5" thickBot="1"/>
    <row r="14" spans="2:9" ht="15.75" customHeight="1">
      <c r="B14" s="4" t="s">
        <v>10</v>
      </c>
      <c r="C14" s="1"/>
      <c r="D14" s="1" t="s">
        <v>11</v>
      </c>
      <c r="E14" s="1"/>
      <c r="F14" s="1"/>
      <c r="G14" s="1" t="s">
        <v>12</v>
      </c>
      <c r="H14" s="1"/>
      <c r="I14" s="2"/>
    </row>
    <row r="15" spans="2:9" ht="32.25" customHeight="1" thickBot="1">
      <c r="B15" s="12">
        <v>10500</v>
      </c>
      <c r="C15" s="5"/>
      <c r="D15" s="5">
        <v>36</v>
      </c>
      <c r="E15" s="5"/>
      <c r="F15" s="5"/>
      <c r="G15" s="6">
        <f>B15*D15/1000</f>
        <v>378</v>
      </c>
      <c r="H15" s="6"/>
      <c r="I15" s="7"/>
    </row>
    <row r="18" spans="1:10" ht="15">
      <c r="A18" s="13" t="s">
        <v>13</v>
      </c>
      <c r="B18" s="13"/>
      <c r="C18" s="13"/>
      <c r="D18" s="13"/>
      <c r="E18" s="13"/>
      <c r="F18" s="13"/>
      <c r="G18" s="13"/>
      <c r="H18" s="13"/>
      <c r="I18" s="13"/>
      <c r="J18" s="13"/>
    </row>
    <row r="19" ht="13.5" thickBot="1"/>
    <row r="20" spans="2:9" ht="20.25" customHeight="1">
      <c r="B20" s="8" t="s">
        <v>14</v>
      </c>
      <c r="C20" s="9"/>
      <c r="D20" s="9" t="s">
        <v>15</v>
      </c>
      <c r="E20" s="9"/>
      <c r="F20" s="9"/>
      <c r="G20" s="9" t="s">
        <v>16</v>
      </c>
      <c r="H20" s="9"/>
      <c r="I20" s="10"/>
    </row>
    <row r="21" spans="2:9" ht="28.5" customHeight="1" thickBot="1">
      <c r="B21" s="24">
        <v>20</v>
      </c>
      <c r="C21" s="25"/>
      <c r="D21" s="25">
        <v>36</v>
      </c>
      <c r="E21" s="25"/>
      <c r="F21" s="25"/>
      <c r="G21" s="6">
        <f>B21*D21/1000</f>
        <v>0.72</v>
      </c>
      <c r="H21" s="6"/>
      <c r="I21" s="7"/>
    </row>
    <row r="23" spans="1:10" ht="30" customHeight="1" thickBot="1">
      <c r="A23" s="3" t="s">
        <v>18</v>
      </c>
      <c r="B23" s="3"/>
      <c r="C23" s="3"/>
      <c r="D23" s="3"/>
      <c r="E23" s="3"/>
      <c r="F23" s="3"/>
      <c r="G23" s="3"/>
      <c r="H23" s="3"/>
      <c r="I23" s="3"/>
      <c r="J23" s="3"/>
    </row>
    <row r="24" spans="2:8" ht="18.75" customHeight="1">
      <c r="B24" s="4" t="s">
        <v>19</v>
      </c>
      <c r="C24" s="1"/>
      <c r="D24" s="1"/>
      <c r="E24" s="1" t="s">
        <v>20</v>
      </c>
      <c r="F24" s="1"/>
      <c r="G24" s="1"/>
      <c r="H24" s="2"/>
    </row>
    <row r="25" spans="2:8" ht="27" customHeight="1" thickBot="1">
      <c r="B25" s="12">
        <v>5</v>
      </c>
      <c r="C25" s="5"/>
      <c r="D25" s="5"/>
      <c r="E25" s="6">
        <f>B25*0.73</f>
        <v>3.65</v>
      </c>
      <c r="F25" s="6"/>
      <c r="G25" s="6"/>
      <c r="H25" s="7"/>
    </row>
    <row r="29" spans="1:10" ht="12.75" customHeight="1">
      <c r="A29" s="23" t="s">
        <v>17</v>
      </c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12.7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</row>
  </sheetData>
  <mergeCells count="37">
    <mergeCell ref="B15:C15"/>
    <mergeCell ref="A29:J30"/>
    <mergeCell ref="B21:C21"/>
    <mergeCell ref="D21:F21"/>
    <mergeCell ref="G21:I21"/>
    <mergeCell ref="B25:D25"/>
    <mergeCell ref="E25:H25"/>
    <mergeCell ref="B3:I3"/>
    <mergeCell ref="B8:C8"/>
    <mergeCell ref="F8:G8"/>
    <mergeCell ref="H8:I8"/>
    <mergeCell ref="H6:I6"/>
    <mergeCell ref="B5:C5"/>
    <mergeCell ref="D5:E5"/>
    <mergeCell ref="F5:G5"/>
    <mergeCell ref="H5:I5"/>
    <mergeCell ref="D6:E6"/>
    <mergeCell ref="F6:G6"/>
    <mergeCell ref="D8:E8"/>
    <mergeCell ref="B6:C6"/>
    <mergeCell ref="A18:J18"/>
    <mergeCell ref="B9:C9"/>
    <mergeCell ref="D9:E9"/>
    <mergeCell ref="F9:G9"/>
    <mergeCell ref="H9:I9"/>
    <mergeCell ref="B12:I12"/>
    <mergeCell ref="B14:C14"/>
    <mergeCell ref="D14:F14"/>
    <mergeCell ref="G14:I14"/>
    <mergeCell ref="A23:J23"/>
    <mergeCell ref="B24:D24"/>
    <mergeCell ref="E24:H24"/>
    <mergeCell ref="D15:F15"/>
    <mergeCell ref="G15:I15"/>
    <mergeCell ref="B20:C20"/>
    <mergeCell ref="D20:F20"/>
    <mergeCell ref="G20:I2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0"/>
  <sheetViews>
    <sheetView tabSelected="1" workbookViewId="0" topLeftCell="A1">
      <selection activeCell="F49" sqref="F49:G49"/>
    </sheetView>
  </sheetViews>
  <sheetFormatPr defaultColWidth="9.140625" defaultRowHeight="12.75"/>
  <cols>
    <col min="1" max="1" width="4.57421875" style="0" customWidth="1"/>
    <col min="3" max="3" width="13.57421875" style="0" customWidth="1"/>
    <col min="5" max="5" width="10.140625" style="0" customWidth="1"/>
    <col min="7" max="7" width="10.140625" style="0" customWidth="1"/>
    <col min="9" max="9" width="12.140625" style="0" customWidth="1"/>
  </cols>
  <sheetData>
    <row r="2" spans="2:9" ht="15.75">
      <c r="B2" s="17" t="s">
        <v>26</v>
      </c>
      <c r="C2" s="17"/>
      <c r="D2" s="17"/>
      <c r="E2" s="17"/>
      <c r="F2" s="17"/>
      <c r="G2" s="17"/>
      <c r="H2" s="17"/>
      <c r="I2" s="17"/>
    </row>
    <row r="4" spans="2:9" ht="30.75" customHeight="1">
      <c r="B4" s="26" t="s">
        <v>21</v>
      </c>
      <c r="C4" s="26"/>
      <c r="D4" s="26" t="s">
        <v>22</v>
      </c>
      <c r="E4" s="26"/>
      <c r="F4" s="26" t="s">
        <v>23</v>
      </c>
      <c r="G4" s="26"/>
      <c r="H4" s="26" t="s">
        <v>24</v>
      </c>
      <c r="I4" s="26"/>
    </row>
    <row r="5" spans="2:9" ht="15.75" customHeight="1">
      <c r="B5" s="27">
        <v>16</v>
      </c>
      <c r="C5" s="27"/>
      <c r="D5" s="27"/>
      <c r="E5" s="27"/>
      <c r="F5" s="27">
        <v>0.155</v>
      </c>
      <c r="G5" s="27"/>
      <c r="H5" s="27">
        <f>D5*F5</f>
        <v>0</v>
      </c>
      <c r="I5" s="27"/>
    </row>
    <row r="6" spans="2:9" ht="15.75" customHeight="1">
      <c r="B6" s="27">
        <v>17</v>
      </c>
      <c r="C6" s="27"/>
      <c r="D6" s="27"/>
      <c r="E6" s="27"/>
      <c r="F6" s="27">
        <v>0.174</v>
      </c>
      <c r="G6" s="27"/>
      <c r="H6" s="27">
        <f aca="true" t="shared" si="0" ref="H6:H49">D6*F6</f>
        <v>0</v>
      </c>
      <c r="I6" s="27"/>
    </row>
    <row r="7" spans="2:9" ht="15.75" customHeight="1">
      <c r="B7" s="27">
        <v>18</v>
      </c>
      <c r="C7" s="27"/>
      <c r="D7" s="27"/>
      <c r="E7" s="27"/>
      <c r="F7" s="27">
        <v>0.194</v>
      </c>
      <c r="G7" s="27"/>
      <c r="H7" s="27">
        <f t="shared" si="0"/>
        <v>0</v>
      </c>
      <c r="I7" s="27"/>
    </row>
    <row r="8" spans="2:9" ht="15.75" customHeight="1">
      <c r="B8" s="27">
        <v>19</v>
      </c>
      <c r="C8" s="27"/>
      <c r="D8" s="27"/>
      <c r="E8" s="27"/>
      <c r="F8" s="27">
        <v>0.212</v>
      </c>
      <c r="G8" s="27"/>
      <c r="H8" s="27">
        <f t="shared" si="0"/>
        <v>0</v>
      </c>
      <c r="I8" s="27"/>
    </row>
    <row r="9" spans="2:9" ht="15.75" customHeight="1">
      <c r="B9" s="27">
        <v>20</v>
      </c>
      <c r="C9" s="27"/>
      <c r="D9" s="27"/>
      <c r="E9" s="27"/>
      <c r="F9" s="27">
        <v>0.23</v>
      </c>
      <c r="G9" s="27"/>
      <c r="H9" s="27">
        <f t="shared" si="0"/>
        <v>0</v>
      </c>
      <c r="I9" s="27"/>
    </row>
    <row r="10" spans="2:9" ht="15.75" customHeight="1">
      <c r="B10" s="27">
        <v>21</v>
      </c>
      <c r="C10" s="27"/>
      <c r="D10" s="27"/>
      <c r="E10" s="27"/>
      <c r="F10" s="28">
        <v>0.255</v>
      </c>
      <c r="G10" s="27"/>
      <c r="H10" s="27">
        <f t="shared" si="0"/>
        <v>0</v>
      </c>
      <c r="I10" s="27"/>
    </row>
    <row r="11" spans="2:9" ht="15.75" customHeight="1">
      <c r="B11" s="27">
        <v>22</v>
      </c>
      <c r="C11" s="27"/>
      <c r="D11" s="27"/>
      <c r="E11" s="27"/>
      <c r="F11" s="27">
        <v>0.28</v>
      </c>
      <c r="G11" s="27"/>
      <c r="H11" s="27">
        <f t="shared" si="0"/>
        <v>0</v>
      </c>
      <c r="I11" s="27"/>
    </row>
    <row r="12" spans="2:9" ht="15.75" customHeight="1">
      <c r="B12" s="27">
        <v>23</v>
      </c>
      <c r="C12" s="27"/>
      <c r="D12" s="27"/>
      <c r="E12" s="27"/>
      <c r="F12" s="27">
        <v>0.305</v>
      </c>
      <c r="G12" s="27"/>
      <c r="H12" s="27">
        <f t="shared" si="0"/>
        <v>0</v>
      </c>
      <c r="I12" s="27"/>
    </row>
    <row r="13" spans="2:9" ht="15.75" customHeight="1">
      <c r="B13" s="27">
        <v>24</v>
      </c>
      <c r="C13" s="27"/>
      <c r="D13" s="27"/>
      <c r="E13" s="27"/>
      <c r="F13" s="27">
        <v>0.33</v>
      </c>
      <c r="G13" s="27"/>
      <c r="H13" s="27">
        <f t="shared" si="0"/>
        <v>0</v>
      </c>
      <c r="I13" s="27"/>
    </row>
    <row r="14" spans="2:9" ht="15.75" customHeight="1">
      <c r="B14" s="27">
        <v>25</v>
      </c>
      <c r="C14" s="27"/>
      <c r="D14" s="27"/>
      <c r="E14" s="27"/>
      <c r="F14" s="27">
        <v>0.36</v>
      </c>
      <c r="G14" s="27"/>
      <c r="H14" s="27">
        <f t="shared" si="0"/>
        <v>0</v>
      </c>
      <c r="I14" s="27"/>
    </row>
    <row r="15" spans="2:9" ht="15.75" customHeight="1">
      <c r="B15" s="27">
        <v>26</v>
      </c>
      <c r="C15" s="27"/>
      <c r="D15" s="27"/>
      <c r="E15" s="27"/>
      <c r="F15" s="27">
        <v>0.39</v>
      </c>
      <c r="G15" s="27"/>
      <c r="H15" s="27">
        <f t="shared" si="0"/>
        <v>0</v>
      </c>
      <c r="I15" s="27"/>
    </row>
    <row r="16" spans="2:9" ht="15.75" customHeight="1">
      <c r="B16" s="27">
        <v>27</v>
      </c>
      <c r="C16" s="27"/>
      <c r="D16" s="27"/>
      <c r="E16" s="27"/>
      <c r="F16" s="27">
        <v>0.42</v>
      </c>
      <c r="G16" s="27"/>
      <c r="H16" s="27">
        <f t="shared" si="0"/>
        <v>0</v>
      </c>
      <c r="I16" s="27"/>
    </row>
    <row r="17" spans="2:9" ht="15.75" customHeight="1">
      <c r="B17" s="27">
        <v>28</v>
      </c>
      <c r="C17" s="27"/>
      <c r="D17" s="27"/>
      <c r="E17" s="27"/>
      <c r="F17" s="27">
        <v>0.45</v>
      </c>
      <c r="G17" s="27"/>
      <c r="H17" s="27">
        <f t="shared" si="0"/>
        <v>0</v>
      </c>
      <c r="I17" s="27"/>
    </row>
    <row r="18" spans="2:9" ht="15.75" customHeight="1">
      <c r="B18" s="27">
        <v>29</v>
      </c>
      <c r="C18" s="27"/>
      <c r="D18" s="27"/>
      <c r="E18" s="27"/>
      <c r="F18" s="27">
        <v>0.485</v>
      </c>
      <c r="G18" s="27"/>
      <c r="H18" s="27">
        <f t="shared" si="0"/>
        <v>0</v>
      </c>
      <c r="I18" s="27"/>
    </row>
    <row r="19" spans="2:9" ht="15.75" customHeight="1">
      <c r="B19" s="27">
        <v>30</v>
      </c>
      <c r="C19" s="27"/>
      <c r="D19" s="27"/>
      <c r="E19" s="27"/>
      <c r="F19" s="27">
        <v>0.52</v>
      </c>
      <c r="G19" s="27"/>
      <c r="H19" s="27">
        <f t="shared" si="0"/>
        <v>0</v>
      </c>
      <c r="I19" s="27"/>
    </row>
    <row r="20" spans="2:9" ht="15.75" customHeight="1">
      <c r="B20" s="27">
        <v>31</v>
      </c>
      <c r="C20" s="27"/>
      <c r="D20" s="27"/>
      <c r="E20" s="27"/>
      <c r="F20" s="27">
        <v>0.555</v>
      </c>
      <c r="G20" s="27"/>
      <c r="H20" s="27">
        <f t="shared" si="0"/>
        <v>0</v>
      </c>
      <c r="I20" s="27"/>
    </row>
    <row r="21" spans="2:9" ht="15.75" customHeight="1">
      <c r="B21" s="27">
        <v>32</v>
      </c>
      <c r="C21" s="27"/>
      <c r="D21" s="27"/>
      <c r="E21" s="27"/>
      <c r="F21" s="27">
        <v>0.59</v>
      </c>
      <c r="G21" s="27"/>
      <c r="H21" s="27">
        <f t="shared" si="0"/>
        <v>0</v>
      </c>
      <c r="I21" s="27"/>
    </row>
    <row r="22" spans="2:9" ht="15.75" customHeight="1">
      <c r="B22" s="27">
        <v>33</v>
      </c>
      <c r="C22" s="27"/>
      <c r="D22" s="27"/>
      <c r="E22" s="27"/>
      <c r="F22" s="27">
        <v>0.625</v>
      </c>
      <c r="G22" s="27"/>
      <c r="H22" s="27">
        <f t="shared" si="0"/>
        <v>0</v>
      </c>
      <c r="I22" s="27"/>
    </row>
    <row r="23" spans="2:9" ht="15.75" customHeight="1">
      <c r="B23" s="27">
        <v>34</v>
      </c>
      <c r="C23" s="27"/>
      <c r="D23" s="27"/>
      <c r="E23" s="27"/>
      <c r="F23" s="27">
        <v>0.66</v>
      </c>
      <c r="G23" s="27"/>
      <c r="H23" s="27">
        <f t="shared" si="0"/>
        <v>0</v>
      </c>
      <c r="I23" s="27"/>
    </row>
    <row r="24" spans="2:9" ht="15.75" customHeight="1">
      <c r="B24" s="27">
        <v>35</v>
      </c>
      <c r="C24" s="27"/>
      <c r="D24" s="27"/>
      <c r="E24" s="27"/>
      <c r="F24" s="27">
        <v>0.7</v>
      </c>
      <c r="G24" s="27"/>
      <c r="H24" s="27">
        <f t="shared" si="0"/>
        <v>0</v>
      </c>
      <c r="I24" s="27"/>
    </row>
    <row r="25" spans="2:9" ht="15.75" customHeight="1">
      <c r="B25" s="27">
        <v>36</v>
      </c>
      <c r="C25" s="27"/>
      <c r="D25" s="27"/>
      <c r="E25" s="27"/>
      <c r="F25" s="27">
        <v>0.74</v>
      </c>
      <c r="G25" s="27"/>
      <c r="H25" s="27">
        <f t="shared" si="0"/>
        <v>0</v>
      </c>
      <c r="I25" s="27"/>
    </row>
    <row r="26" spans="2:9" ht="15.75" customHeight="1">
      <c r="B26" s="27">
        <v>37</v>
      </c>
      <c r="C26" s="27"/>
      <c r="D26" s="27"/>
      <c r="E26" s="27"/>
      <c r="F26" s="27">
        <v>0.78</v>
      </c>
      <c r="G26" s="27"/>
      <c r="H26" s="27">
        <f t="shared" si="0"/>
        <v>0</v>
      </c>
      <c r="I26" s="27"/>
    </row>
    <row r="27" spans="2:9" ht="15.75" customHeight="1">
      <c r="B27" s="27">
        <v>38</v>
      </c>
      <c r="C27" s="27"/>
      <c r="D27" s="27"/>
      <c r="E27" s="27"/>
      <c r="F27" s="27">
        <v>0.82</v>
      </c>
      <c r="G27" s="27"/>
      <c r="H27" s="27">
        <f t="shared" si="0"/>
        <v>0</v>
      </c>
      <c r="I27" s="27"/>
    </row>
    <row r="28" spans="2:9" ht="15.75" customHeight="1">
      <c r="B28" s="27">
        <v>39</v>
      </c>
      <c r="C28" s="27"/>
      <c r="D28" s="27"/>
      <c r="E28" s="27"/>
      <c r="F28" s="27">
        <v>0.86</v>
      </c>
      <c r="G28" s="27"/>
      <c r="H28" s="27">
        <f t="shared" si="0"/>
        <v>0</v>
      </c>
      <c r="I28" s="27"/>
    </row>
    <row r="29" spans="2:9" ht="15.75" customHeight="1">
      <c r="B29" s="27">
        <v>40</v>
      </c>
      <c r="C29" s="27"/>
      <c r="D29" s="27"/>
      <c r="E29" s="27"/>
      <c r="F29" s="27">
        <v>0.9</v>
      </c>
      <c r="G29" s="27"/>
      <c r="H29" s="27">
        <f t="shared" si="0"/>
        <v>0</v>
      </c>
      <c r="I29" s="27"/>
    </row>
    <row r="30" spans="2:9" ht="15.75" customHeight="1">
      <c r="B30" s="27">
        <v>41</v>
      </c>
      <c r="C30" s="27"/>
      <c r="D30" s="27"/>
      <c r="E30" s="27"/>
      <c r="F30" s="27">
        <v>0.95</v>
      </c>
      <c r="G30" s="27"/>
      <c r="H30" s="27">
        <f t="shared" si="0"/>
        <v>0</v>
      </c>
      <c r="I30" s="27"/>
    </row>
    <row r="31" spans="2:9" ht="15.75" customHeight="1">
      <c r="B31" s="27">
        <v>42</v>
      </c>
      <c r="C31" s="27"/>
      <c r="D31" s="27"/>
      <c r="E31" s="27"/>
      <c r="F31" s="27">
        <v>1</v>
      </c>
      <c r="G31" s="27"/>
      <c r="H31" s="27">
        <f t="shared" si="0"/>
        <v>0</v>
      </c>
      <c r="I31" s="27"/>
    </row>
    <row r="32" spans="2:9" ht="15.75" customHeight="1">
      <c r="B32" s="27">
        <v>43</v>
      </c>
      <c r="C32" s="27"/>
      <c r="D32" s="27"/>
      <c r="E32" s="27"/>
      <c r="F32" s="27">
        <v>1.045</v>
      </c>
      <c r="G32" s="27"/>
      <c r="H32" s="27">
        <f t="shared" si="0"/>
        <v>0</v>
      </c>
      <c r="I32" s="27"/>
    </row>
    <row r="33" spans="2:9" ht="15.75" customHeight="1">
      <c r="B33" s="27">
        <v>44</v>
      </c>
      <c r="C33" s="27"/>
      <c r="D33" s="27"/>
      <c r="E33" s="27"/>
      <c r="F33" s="27">
        <v>1.09</v>
      </c>
      <c r="G33" s="27"/>
      <c r="H33" s="27">
        <f t="shared" si="0"/>
        <v>0</v>
      </c>
      <c r="I33" s="27"/>
    </row>
    <row r="34" spans="2:9" ht="15.75" customHeight="1">
      <c r="B34" s="27">
        <v>45</v>
      </c>
      <c r="C34" s="27"/>
      <c r="D34" s="27"/>
      <c r="E34" s="27"/>
      <c r="F34" s="27">
        <v>1.14</v>
      </c>
      <c r="G34" s="27"/>
      <c r="H34" s="27">
        <f t="shared" si="0"/>
        <v>0</v>
      </c>
      <c r="I34" s="27"/>
    </row>
    <row r="35" spans="2:9" ht="15.75" customHeight="1">
      <c r="B35" s="27">
        <v>46</v>
      </c>
      <c r="C35" s="27"/>
      <c r="D35" s="27"/>
      <c r="E35" s="27"/>
      <c r="F35" s="27">
        <v>1.19</v>
      </c>
      <c r="G35" s="27"/>
      <c r="H35" s="27">
        <f t="shared" si="0"/>
        <v>0</v>
      </c>
      <c r="I35" s="27"/>
    </row>
    <row r="36" spans="2:9" ht="15.75" customHeight="1">
      <c r="B36" s="27">
        <v>47</v>
      </c>
      <c r="C36" s="27"/>
      <c r="D36" s="27"/>
      <c r="E36" s="27"/>
      <c r="F36" s="27">
        <v>1.245</v>
      </c>
      <c r="G36" s="27"/>
      <c r="H36" s="27">
        <f t="shared" si="0"/>
        <v>0</v>
      </c>
      <c r="I36" s="27"/>
    </row>
    <row r="37" spans="2:9" ht="15.75" customHeight="1">
      <c r="B37" s="27">
        <v>48</v>
      </c>
      <c r="C37" s="27"/>
      <c r="D37" s="27"/>
      <c r="E37" s="27"/>
      <c r="F37" s="27">
        <v>1.3</v>
      </c>
      <c r="G37" s="27"/>
      <c r="H37" s="27">
        <f t="shared" si="0"/>
        <v>0</v>
      </c>
      <c r="I37" s="27"/>
    </row>
    <row r="38" spans="2:9" ht="15.75" customHeight="1">
      <c r="B38" s="27">
        <v>49</v>
      </c>
      <c r="C38" s="27"/>
      <c r="D38" s="27"/>
      <c r="E38" s="27"/>
      <c r="F38" s="27">
        <v>1.355</v>
      </c>
      <c r="G38" s="27"/>
      <c r="H38" s="27">
        <f t="shared" si="0"/>
        <v>0</v>
      </c>
      <c r="I38" s="27"/>
    </row>
    <row r="39" spans="2:9" ht="15.75" customHeight="1">
      <c r="B39" s="27">
        <v>50</v>
      </c>
      <c r="C39" s="27"/>
      <c r="D39" s="27"/>
      <c r="E39" s="27"/>
      <c r="F39" s="27">
        <v>1.41</v>
      </c>
      <c r="G39" s="27"/>
      <c r="H39" s="27">
        <f t="shared" si="0"/>
        <v>0</v>
      </c>
      <c r="I39" s="27"/>
    </row>
    <row r="40" spans="2:9" ht="15.75" customHeight="1">
      <c r="B40" s="27">
        <v>51</v>
      </c>
      <c r="C40" s="27"/>
      <c r="D40" s="27"/>
      <c r="E40" s="27"/>
      <c r="F40" s="27">
        <v>1.47</v>
      </c>
      <c r="G40" s="27"/>
      <c r="H40" s="27">
        <f t="shared" si="0"/>
        <v>0</v>
      </c>
      <c r="I40" s="27"/>
    </row>
    <row r="41" spans="2:9" ht="15.75" customHeight="1">
      <c r="B41" s="27">
        <v>52</v>
      </c>
      <c r="C41" s="27"/>
      <c r="D41" s="27"/>
      <c r="E41" s="27"/>
      <c r="F41" s="27">
        <v>1.53</v>
      </c>
      <c r="G41" s="27"/>
      <c r="H41" s="27">
        <f t="shared" si="0"/>
        <v>0</v>
      </c>
      <c r="I41" s="27"/>
    </row>
    <row r="42" spans="2:9" ht="15.75" customHeight="1">
      <c r="B42" s="27">
        <v>53</v>
      </c>
      <c r="C42" s="27"/>
      <c r="D42" s="27"/>
      <c r="E42" s="27"/>
      <c r="F42" s="27">
        <v>1.59</v>
      </c>
      <c r="G42" s="27"/>
      <c r="H42" s="27">
        <f t="shared" si="0"/>
        <v>0</v>
      </c>
      <c r="I42" s="27"/>
    </row>
    <row r="43" spans="2:9" ht="15.75" customHeight="1">
      <c r="B43" s="27">
        <v>54</v>
      </c>
      <c r="C43" s="27"/>
      <c r="D43" s="27"/>
      <c r="E43" s="27"/>
      <c r="F43" s="27">
        <v>1.65</v>
      </c>
      <c r="G43" s="27"/>
      <c r="H43" s="27">
        <f t="shared" si="0"/>
        <v>0</v>
      </c>
      <c r="I43" s="27"/>
    </row>
    <row r="44" spans="2:9" ht="15.75" customHeight="1">
      <c r="B44" s="27">
        <v>55</v>
      </c>
      <c r="C44" s="27"/>
      <c r="D44" s="27"/>
      <c r="E44" s="27"/>
      <c r="F44" s="27">
        <v>1.715</v>
      </c>
      <c r="G44" s="27"/>
      <c r="H44" s="27">
        <f t="shared" si="0"/>
        <v>0</v>
      </c>
      <c r="I44" s="27"/>
    </row>
    <row r="45" spans="2:9" ht="15.75" customHeight="1">
      <c r="B45" s="27">
        <v>56</v>
      </c>
      <c r="C45" s="27"/>
      <c r="D45" s="27"/>
      <c r="E45" s="27"/>
      <c r="F45" s="27">
        <v>1.78</v>
      </c>
      <c r="G45" s="27"/>
      <c r="H45" s="27">
        <f t="shared" si="0"/>
        <v>0</v>
      </c>
      <c r="I45" s="27"/>
    </row>
    <row r="46" spans="2:9" ht="15.75" customHeight="1">
      <c r="B46" s="27">
        <v>57</v>
      </c>
      <c r="C46" s="27"/>
      <c r="D46" s="27"/>
      <c r="E46" s="27"/>
      <c r="F46" s="27">
        <v>1.845</v>
      </c>
      <c r="G46" s="27"/>
      <c r="H46" s="27">
        <f t="shared" si="0"/>
        <v>0</v>
      </c>
      <c r="I46" s="27"/>
    </row>
    <row r="47" spans="2:9" ht="15.75" customHeight="1">
      <c r="B47" s="27">
        <v>58</v>
      </c>
      <c r="C47" s="27"/>
      <c r="D47" s="27"/>
      <c r="E47" s="27"/>
      <c r="F47" s="27">
        <v>1.91</v>
      </c>
      <c r="G47" s="27"/>
      <c r="H47" s="27">
        <f t="shared" si="0"/>
        <v>0</v>
      </c>
      <c r="I47" s="27"/>
    </row>
    <row r="48" spans="2:9" ht="15.75" customHeight="1">
      <c r="B48" s="27">
        <v>59</v>
      </c>
      <c r="C48" s="27"/>
      <c r="D48" s="27"/>
      <c r="E48" s="27"/>
      <c r="F48" s="27">
        <v>1.98</v>
      </c>
      <c r="G48" s="27"/>
      <c r="H48" s="27">
        <f t="shared" si="0"/>
        <v>0</v>
      </c>
      <c r="I48" s="27"/>
    </row>
    <row r="49" spans="2:9" ht="15.75" customHeight="1">
      <c r="B49" s="27">
        <v>60</v>
      </c>
      <c r="C49" s="27"/>
      <c r="D49" s="27"/>
      <c r="E49" s="27"/>
      <c r="F49" s="27">
        <v>2.05</v>
      </c>
      <c r="G49" s="27"/>
      <c r="H49" s="27">
        <f t="shared" si="0"/>
        <v>0</v>
      </c>
      <c r="I49" s="27"/>
    </row>
    <row r="50" spans="2:9" ht="12.75">
      <c r="B50" s="29" t="s">
        <v>25</v>
      </c>
      <c r="C50" s="29"/>
      <c r="D50" s="29"/>
      <c r="E50" s="29"/>
      <c r="F50" s="29"/>
      <c r="G50" s="29"/>
      <c r="H50" s="29">
        <f>SUM(H5:I49)</f>
        <v>0</v>
      </c>
      <c r="I50" s="29"/>
    </row>
  </sheetData>
  <mergeCells count="187">
    <mergeCell ref="B50:G50"/>
    <mergeCell ref="H50:I50"/>
    <mergeCell ref="B2:I2"/>
    <mergeCell ref="H46:I46"/>
    <mergeCell ref="H47:I47"/>
    <mergeCell ref="H48:I48"/>
    <mergeCell ref="H49:I49"/>
    <mergeCell ref="H42:I42"/>
    <mergeCell ref="H43:I43"/>
    <mergeCell ref="H44:I44"/>
    <mergeCell ref="H45:I45"/>
    <mergeCell ref="H38:I38"/>
    <mergeCell ref="H39:I39"/>
    <mergeCell ref="H40:I40"/>
    <mergeCell ref="H41:I41"/>
    <mergeCell ref="H34:I34"/>
    <mergeCell ref="H35:I35"/>
    <mergeCell ref="H36:I36"/>
    <mergeCell ref="H37:I37"/>
    <mergeCell ref="H30:I30"/>
    <mergeCell ref="H31:I31"/>
    <mergeCell ref="H32:I32"/>
    <mergeCell ref="H33:I33"/>
    <mergeCell ref="H26:I26"/>
    <mergeCell ref="H27:I27"/>
    <mergeCell ref="H28:I28"/>
    <mergeCell ref="H29:I29"/>
    <mergeCell ref="H22:I22"/>
    <mergeCell ref="H23:I23"/>
    <mergeCell ref="H24:I24"/>
    <mergeCell ref="H25:I25"/>
    <mergeCell ref="H18:I18"/>
    <mergeCell ref="H19:I19"/>
    <mergeCell ref="H20:I20"/>
    <mergeCell ref="H21:I21"/>
    <mergeCell ref="H14:I14"/>
    <mergeCell ref="H15:I15"/>
    <mergeCell ref="H16:I16"/>
    <mergeCell ref="H17:I17"/>
    <mergeCell ref="H10:I10"/>
    <mergeCell ref="H11:I11"/>
    <mergeCell ref="H12:I12"/>
    <mergeCell ref="H13:I13"/>
    <mergeCell ref="H6:I6"/>
    <mergeCell ref="H7:I7"/>
    <mergeCell ref="H8:I8"/>
    <mergeCell ref="H9:I9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F22:G22"/>
    <mergeCell ref="F23:G23"/>
    <mergeCell ref="F24:G24"/>
    <mergeCell ref="F25:G25"/>
    <mergeCell ref="F18:G18"/>
    <mergeCell ref="F19:G19"/>
    <mergeCell ref="F20:G20"/>
    <mergeCell ref="F21:G21"/>
    <mergeCell ref="F14:G14"/>
    <mergeCell ref="F15:G15"/>
    <mergeCell ref="F16:G16"/>
    <mergeCell ref="F17:G17"/>
    <mergeCell ref="F10:G10"/>
    <mergeCell ref="F11:G11"/>
    <mergeCell ref="F12:G12"/>
    <mergeCell ref="F13:G13"/>
    <mergeCell ref="F6:G6"/>
    <mergeCell ref="F7:G7"/>
    <mergeCell ref="F8:G8"/>
    <mergeCell ref="F9:G9"/>
    <mergeCell ref="D46:E46"/>
    <mergeCell ref="D47:E47"/>
    <mergeCell ref="D48:E48"/>
    <mergeCell ref="D49:E49"/>
    <mergeCell ref="D42:E42"/>
    <mergeCell ref="D43:E43"/>
    <mergeCell ref="D44:E44"/>
    <mergeCell ref="D45:E45"/>
    <mergeCell ref="D38:E38"/>
    <mergeCell ref="D39:E39"/>
    <mergeCell ref="D40:E40"/>
    <mergeCell ref="D41:E41"/>
    <mergeCell ref="D34:E34"/>
    <mergeCell ref="D35:E35"/>
    <mergeCell ref="D36:E36"/>
    <mergeCell ref="D37:E37"/>
    <mergeCell ref="D30:E30"/>
    <mergeCell ref="D31:E31"/>
    <mergeCell ref="D32:E32"/>
    <mergeCell ref="D33:E33"/>
    <mergeCell ref="D26:E26"/>
    <mergeCell ref="D27:E27"/>
    <mergeCell ref="D28:E28"/>
    <mergeCell ref="D29:E29"/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D10:E10"/>
    <mergeCell ref="D11:E11"/>
    <mergeCell ref="D12:E12"/>
    <mergeCell ref="D13:E13"/>
    <mergeCell ref="D6:E6"/>
    <mergeCell ref="D7:E7"/>
    <mergeCell ref="D8:E8"/>
    <mergeCell ref="D9:E9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B6:C6"/>
    <mergeCell ref="B7:C7"/>
    <mergeCell ref="B8:C8"/>
    <mergeCell ref="B9:C9"/>
    <mergeCell ref="H4:I4"/>
    <mergeCell ref="B5:C5"/>
    <mergeCell ref="D5:E5"/>
    <mergeCell ref="F5:G5"/>
    <mergeCell ref="H5:I5"/>
    <mergeCell ref="B4:C4"/>
    <mergeCell ref="D4:E4"/>
    <mergeCell ref="F4:G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mad_max</cp:lastModifiedBy>
  <cp:lastPrinted>2012-05-21T18:06:43Z</cp:lastPrinted>
  <dcterms:created xsi:type="dcterms:W3CDTF">1996-10-08T23:32:33Z</dcterms:created>
  <dcterms:modified xsi:type="dcterms:W3CDTF">2012-05-22T08:54:40Z</dcterms:modified>
  <cp:category/>
  <cp:version/>
  <cp:contentType/>
  <cp:contentStatus/>
</cp:coreProperties>
</file>